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<sst xmlns="http://schemas.openxmlformats.org/spreadsheetml/2006/main" count="206" uniqueCount="206">
  <si>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</si>
  <si>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</si>
  <si>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</si>
  <si>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</si>
  <si>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</si>
  <si>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</si>
  <si>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</si>
  <si>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</si>
  <si>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</si>
  <si>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</si>
  <si>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</si>
  <si>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</si>
  <si>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</si>
  <si>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</si>
  <si>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</si>
  <si>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</si>
  <si>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</si>
  <si>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</si>
  <si>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</si>
  <si>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</si>
  <si>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</si>
  <si>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</si>
  <si>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</si>
  <si>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</si>
  <si>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</si>
  <si>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</si>
  <si>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</si>
  <si>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</si>
  <si>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</si>
  <si>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</si>
  <si>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</si>
  <si>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</si>
  <si>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</si>
  <si>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</si>
  <si>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</si>
  <si>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</si>
  <si>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</si>
  <si>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</si>
  <si>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</si>
  <si>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</si>
  <si>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</si>
  <si>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</si>
  <si>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</si>
  <si>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</si>
  <si>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</si>
  <si>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</si>
  <si>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</si>
  <si>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</si>
  <si>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</si>
  <si>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</si>
  <si>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</si>
  <si>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</si>
  <si>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</si>
  <si>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</si>
  <si>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</si>
  <si>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</si>
  <si>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</si>
  <si>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</si>
  <si>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</si>
  <si>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</si>
  <si>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</si>
  <si>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</si>
  <si>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</si>
  <si>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</si>
  <si>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</si>
  <si>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</si>
  <si>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</si>
  <si>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</si>
  <si>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</si>
  <si>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</si>
  <si>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</si>
  <si>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</si>
  <si>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</si>
  <si>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</si>
  <si>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</si>
  <si>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</si>
  <si>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</si>
  <si>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</si>
  <si>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</si>
  <si>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</si>
  <si>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</si>
  <si>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</si>
  <si>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</si>
  <si>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</si>
  <si>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</si>
  <si>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</si>
  <si>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</si>
  <si>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</si>
  <si>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</si>
  <si>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</si>
  <si>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</si>
  <si>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</si>
  <si>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</si>
  <si>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</si>
  <si>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</si>
  <si>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</si>
  <si>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</si>
  <si>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</si>
  <si>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</si>
  <si>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</si>
  <si>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</si>
  <si>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</si>
  <si>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</si>
  <si>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</si>
  <si>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</si>
  <si>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</si>
  <si>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</si>
  <si>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</si>
  <si>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</si>
  <si>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</si>
  <si>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</si>
  <si>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</si>
  <si>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</si>
  <si>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</si>
  <si>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</si>
  <si>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</si>
  <si>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</si>
  <si>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</si>
  <si>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</si>
  <si>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</si>
  <si>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</si>
  <si>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</si>
  <si>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</si>
  <si>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</si>
  <si>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</si>
  <si>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</si>
  <si>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</si>
  <si>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</si>
  <si>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</si>
  <si>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</si>
  <si>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</si>
  <si>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</si>
  <si>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</si>
  <si>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</si>
  <si>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</si>
  <si>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</si>
  <si>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</si>
  <si>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</si>
  <si>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</si>
  <si>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</si>
  <si>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</si>
  <si>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</si>
  <si>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</si>
  <si>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</si>
  <si>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</si>
  <si>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</si>
  <si>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</si>
  <si>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</si>
  <si>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</si>
  <si>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</si>
  <si>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</si>
  <si>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</si>
  <si>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</si>
  <si>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</si>
  <si>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</si>
  <si>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</si>
  <si>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</si>
  <si>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</si>
  <si>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</si>
  <si>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</si>
  <si>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</si>
  <si>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</si>
  <si>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</si>
  <si>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</si>
  <si>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</si>
  <si>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</si>
  <si>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</si>
  <si>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</si>
  <si>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</si>
  <si>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</si>
  <si>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</si>
  <si>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</si>
  <si>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</si>
  <si>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</si>
  <si>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</si>
  <si>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</si>
  <si>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</si>
  <si>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</si>
  <si>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</si>
  <si>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</si>
  <si>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</si>
  <si>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</si>
  <si>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</si>
  <si>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</si>
  <si>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</si>
  <si>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</si>
  <si>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</si>
  <si>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</si>
  <si>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</si>
  <si>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</si>
  <si>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</si>
  <si>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</si>
  <si>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</si>
  <si>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</si>
  <si>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</si>
  <si>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</si>
  <si>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</si>
  <si>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</si>
  <si>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</si>
  <si>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</si>
  <si>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</si>
  <si>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</si>
  <si>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</si>
  <si>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</si>
  <si>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INTERNATIONAL  FOR MEDICAL INVESTMENT</t>
  </si>
  <si>
    <t>الدولية للاستثمارات الطبية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</si>
</sst>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G17" sqref="G17"/>
    </sheetView>
  </sheetViews>
  <sheetFormatPr defaultColWidth="9" defaultRowHeight="16.5"/>
  <cols>
    <col min="1" max="3" width="9" style="5"/>
    <col min="4" max="4" width="51.28515625" style="22" bestFit="1" customWidth="1"/>
    <col min="5" max="8" width="15.855468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141021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2.23</v>
      </c>
      <c r="F6" s="13">
        <v>1.68</v>
      </c>
      <c r="G6" s="13">
        <v>1.68</v>
      </c>
      <c r="H6" s="13">
        <v>1.27</v>
      </c>
      <c r="I6" s="14" t="s">
        <v>5</v>
      </c>
    </row>
    <row r="7" spans="4:9">
      <c r="D7" s="12" t="s">
        <v>6</v>
      </c>
      <c r="E7" s="15">
        <v>5363157.24</v>
      </c>
      <c r="F7" s="15">
        <v>2773421.66</v>
      </c>
      <c r="G7" s="15">
        <v>1754152.3</v>
      </c>
      <c r="H7" s="15">
        <v>186231.42</v>
      </c>
      <c r="I7" s="14" t="s">
        <v>7</v>
      </c>
    </row>
    <row r="8" spans="4:9">
      <c r="D8" s="12" t="s">
        <v>8</v>
      </c>
      <c r="E8" s="15">
        <v>2150889</v>
      </c>
      <c r="F8" s="15">
        <v>1747617</v>
      </c>
      <c r="G8" s="15">
        <v>1114113</v>
      </c>
      <c r="H8" s="15">
        <v>131682</v>
      </c>
      <c r="I8" s="14" t="s">
        <v>9</v>
      </c>
    </row>
    <row r="9" spans="4:9">
      <c r="D9" s="12" t="s">
        <v>10</v>
      </c>
      <c r="E9" s="15">
        <v>2573</v>
      </c>
      <c r="F9" s="15">
        <v>124</v>
      </c>
      <c r="G9" s="15">
        <v>208</v>
      </c>
      <c r="H9" s="15">
        <v>432</v>
      </c>
      <c r="I9" s="14" t="s">
        <v>11</v>
      </c>
    </row>
    <row r="10" spans="4:9">
      <c r="D10" s="12" t="s">
        <v>12</v>
      </c>
      <c r="E10" s="15">
        <v>4500000</v>
      </c>
      <c r="F10" s="15">
        <v>4500000</v>
      </c>
      <c r="G10" s="15">
        <v>4500000</v>
      </c>
      <c r="H10" s="15">
        <v>4500000</v>
      </c>
      <c r="I10" s="14" t="s">
        <v>13</v>
      </c>
    </row>
    <row r="11" spans="4:9">
      <c r="D11" s="12" t="s">
        <v>14</v>
      </c>
      <c r="E11" s="15">
        <v>10035000</v>
      </c>
      <c r="F11" s="15">
        <v>7560000</v>
      </c>
      <c r="G11" s="15">
        <v>7560000</v>
      </c>
      <c r="H11" s="15">
        <v>5715000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35624</v>
      </c>
      <c r="F16" s="25">
        <v>7896</v>
      </c>
      <c r="G16" s="25">
        <v>14264</v>
      </c>
      <c r="H16" s="25">
        <v>21858</v>
      </c>
      <c r="I16" s="11" t="s">
        <v>21</v>
      </c>
    </row>
    <row r="17" spans="4:9">
      <c r="D17" s="12" t="s">
        <v>22</v>
      </c>
      <c r="E17" s="26">
        <v>1844087</v>
      </c>
      <c r="F17" s="26">
        <v>2417408</v>
      </c>
      <c r="G17" s="26">
        <v>1704163</v>
      </c>
      <c r="H17" s="26">
        <v>750259</v>
      </c>
      <c r="I17" s="14" t="s">
        <v>23</v>
      </c>
    </row>
    <row r="18" spans="4:9">
      <c r="D18" s="27" t="s">
        <v>24</v>
      </c>
      <c r="E18" s="26">
        <v>239739</v>
      </c>
      <c r="F18" s="26">
        <v>176639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442813</v>
      </c>
      <c r="F19" s="26">
        <v>698508</v>
      </c>
      <c r="G19" s="26">
        <v>220060</v>
      </c>
      <c r="H19" s="26">
        <v>234407</v>
      </c>
      <c r="I19" s="14" t="s">
        <v>27</v>
      </c>
    </row>
    <row r="20" spans="4:9">
      <c r="D20" s="27" t="s">
        <v>28</v>
      </c>
      <c r="E20" s="26">
        <v>23293</v>
      </c>
      <c r="F20" s="26">
        <v>23185</v>
      </c>
      <c r="G20" s="26">
        <v>17768</v>
      </c>
      <c r="H20" s="26">
        <v>14084</v>
      </c>
      <c r="I20" s="14" t="s">
        <v>29</v>
      </c>
    </row>
    <row r="21" spans="4:9">
      <c r="D21" s="27" t="s">
        <v>30</v>
      </c>
      <c r="E21" s="26">
        <v>411072</v>
      </c>
      <c r="F21" s="26">
        <v>253160</v>
      </c>
      <c r="G21" s="26">
        <v>470703</v>
      </c>
      <c r="H21" s="26">
        <v>575290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3768774</v>
      </c>
      <c r="F23" s="26">
        <v>3938189</v>
      </c>
      <c r="G23" s="26">
        <v>3012100</v>
      </c>
      <c r="H23" s="26">
        <v>2625334</v>
      </c>
      <c r="I23" s="14" t="s">
        <v>35</v>
      </c>
    </row>
    <row r="24" spans="4:9">
      <c r="D24" s="12" t="s">
        <v>36</v>
      </c>
      <c r="E24" s="26">
        <v>3385893</v>
      </c>
      <c r="F24" s="26">
        <v>4269725</v>
      </c>
      <c r="G24" s="26">
        <v>3635870</v>
      </c>
      <c r="H24" s="26">
        <v>3218873</v>
      </c>
      <c r="I24" s="14" t="s">
        <v>37</v>
      </c>
    </row>
    <row r="25" spans="4:9">
      <c r="D25" s="12" t="s">
        <v>38</v>
      </c>
      <c r="E25" s="26">
        <v>238396</v>
      </c>
      <c r="F25" s="26">
        <v>59696</v>
      </c>
      <c r="G25" s="26">
        <v>127861</v>
      </c>
      <c r="H25" s="26">
        <v>130575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238396</v>
      </c>
      <c r="F28" s="26">
        <v>59696</v>
      </c>
      <c r="G28" s="26">
        <v>127861</v>
      </c>
      <c r="H28" s="26">
        <v>130575</v>
      </c>
      <c r="I28" s="14" t="s">
        <v>45</v>
      </c>
    </row>
    <row r="29" spans="4:9">
      <c r="D29" s="12" t="s">
        <v>46</v>
      </c>
      <c r="E29" s="26">
        <v>914100</v>
      </c>
      <c r="F29" s="26">
        <v>364204</v>
      </c>
      <c r="G29" s="26">
        <v>124802</v>
      </c>
      <c r="H29" s="26">
        <v>233781</v>
      </c>
      <c r="I29" s="14" t="s">
        <v>47</v>
      </c>
    </row>
    <row r="30" spans="4:9">
      <c r="D30" s="28" t="s">
        <v>48</v>
      </c>
      <c r="E30" s="29">
        <v>8307163</v>
      </c>
      <c r="F30" s="29">
        <v>8631814</v>
      </c>
      <c r="G30" s="29">
        <v>6900633</v>
      </c>
      <c r="H30" s="29">
        <v>6208563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863900</v>
      </c>
      <c r="F35" s="25">
        <v>1305378</v>
      </c>
      <c r="G35" s="25">
        <v>844546</v>
      </c>
      <c r="H35" s="25">
        <v>446730</v>
      </c>
      <c r="I35" s="11" t="s">
        <v>55</v>
      </c>
    </row>
    <row r="36" spans="4:9">
      <c r="D36" s="12" t="s">
        <v>56</v>
      </c>
      <c r="E36" s="26">
        <v>1273977</v>
      </c>
      <c r="F36" s="26">
        <v>722457</v>
      </c>
      <c r="G36" s="26">
        <v>1484876</v>
      </c>
      <c r="H36" s="26">
        <v>1461597</v>
      </c>
      <c r="I36" s="14" t="s">
        <v>57</v>
      </c>
    </row>
    <row r="37" spans="4:9">
      <c r="D37" s="12" t="s">
        <v>58</v>
      </c>
      <c r="E37" s="26">
        <v>29880</v>
      </c>
      <c r="F37" s="26">
        <v>430065</v>
      </c>
      <c r="G37" s="26">
        <v>200642</v>
      </c>
      <c r="H37" s="26">
        <v>583234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2862764</v>
      </c>
      <c r="F39" s="26">
        <v>3534842</v>
      </c>
      <c r="G39" s="26">
        <v>2708363</v>
      </c>
      <c r="H39" s="26">
        <v>2806858</v>
      </c>
      <c r="I39" s="14" t="s">
        <v>63</v>
      </c>
    </row>
    <row r="40" spans="4:9">
      <c r="D40" s="12" t="s">
        <v>64</v>
      </c>
      <c r="E40" s="26">
        <v>423828</v>
      </c>
      <c r="F40" s="26">
        <v>83314</v>
      </c>
      <c r="G40" s="26">
        <v>114615</v>
      </c>
      <c r="H40" s="26">
        <v>100000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57524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3344116</v>
      </c>
      <c r="F43" s="29">
        <v>3618156</v>
      </c>
      <c r="G43" s="29">
        <v>2822978</v>
      </c>
      <c r="H43" s="29">
        <v>2906858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4500000</v>
      </c>
      <c r="F46" s="25">
        <v>4500000</v>
      </c>
      <c r="G46" s="25">
        <v>4500000</v>
      </c>
      <c r="H46" s="25">
        <v>4500000</v>
      </c>
      <c r="I46" s="11" t="s">
        <v>75</v>
      </c>
    </row>
    <row r="47" spans="4:9">
      <c r="D47" s="12" t="s">
        <v>76</v>
      </c>
      <c r="E47" s="26">
        <v>4500000</v>
      </c>
      <c r="F47" s="26">
        <v>4500000</v>
      </c>
      <c r="G47" s="26">
        <v>4500000</v>
      </c>
      <c r="H47" s="26">
        <v>4500000</v>
      </c>
      <c r="I47" s="14" t="s">
        <v>77</v>
      </c>
    </row>
    <row r="48" spans="4:9">
      <c r="D48" s="12" t="s">
        <v>78</v>
      </c>
      <c r="E48" s="26">
        <v>4500000</v>
      </c>
      <c r="F48" s="26">
        <v>4500000</v>
      </c>
      <c r="G48" s="26">
        <v>4500000</v>
      </c>
      <c r="H48" s="26">
        <v>4500000</v>
      </c>
      <c r="I48" s="14" t="s">
        <v>79</v>
      </c>
    </row>
    <row r="49" spans="4:9">
      <c r="D49" s="12" t="s">
        <v>80</v>
      </c>
      <c r="E49" s="26">
        <v>272539</v>
      </c>
      <c r="F49" s="26">
        <v>250008</v>
      </c>
      <c r="G49" s="26">
        <v>211177</v>
      </c>
      <c r="H49" s="26">
        <v>171107</v>
      </c>
      <c r="I49" s="14" t="s">
        <v>81</v>
      </c>
    </row>
    <row r="50" spans="4:9">
      <c r="D50" s="12" t="s">
        <v>82</v>
      </c>
      <c r="E50" s="26">
        <v>82164</v>
      </c>
      <c r="F50" s="26">
        <v>82164</v>
      </c>
      <c r="G50" s="26">
        <v>82164</v>
      </c>
      <c r="H50" s="26">
        <v>82164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/>
      <c r="F55" s="26">
        <v>0</v>
      </c>
      <c r="G55" s="26">
        <v>0</v>
      </c>
      <c r="H55" s="26">
        <v>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-84889</v>
      </c>
      <c r="F57" s="26">
        <v>184154</v>
      </c>
      <c r="G57" s="26">
        <v>-399131</v>
      </c>
      <c r="H57" s="26">
        <v>-802350</v>
      </c>
      <c r="I57" s="14" t="s">
        <v>93</v>
      </c>
    </row>
    <row r="58" spans="4:9">
      <c r="D58" s="12" t="s">
        <v>94</v>
      </c>
      <c r="E58" s="26">
        <v>193233</v>
      </c>
      <c r="F58" s="26">
        <v>-2668</v>
      </c>
      <c r="G58" s="26">
        <v>-316555</v>
      </c>
      <c r="H58" s="26">
        <v>-649216</v>
      </c>
      <c r="I58" s="14" t="s">
        <v>95</v>
      </c>
    </row>
    <row r="59" spans="4:9">
      <c r="D59" s="12" t="s">
        <v>96</v>
      </c>
      <c r="E59" s="26">
        <v>4963047</v>
      </c>
      <c r="F59" s="26">
        <v>5013658</v>
      </c>
      <c r="G59" s="26">
        <v>4077655</v>
      </c>
      <c r="H59" s="26">
        <v>3301705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8307163</v>
      </c>
      <c r="F61" s="29">
        <v>8631814</v>
      </c>
      <c r="G61" s="29">
        <v>6900633</v>
      </c>
      <c r="H61" s="29">
        <v>6208563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3779401</v>
      </c>
      <c r="F65" s="25">
        <v>3117105</v>
      </c>
      <c r="G65" s="25">
        <v>2493391</v>
      </c>
      <c r="H65" s="25">
        <v>2422808</v>
      </c>
      <c r="I65" s="11" t="s">
        <v>105</v>
      </c>
    </row>
    <row r="66" spans="4:9">
      <c r="D66" s="12" t="s">
        <v>106</v>
      </c>
      <c r="E66" s="26">
        <v>2614664</v>
      </c>
      <c r="F66" s="26">
        <v>2136115</v>
      </c>
      <c r="G66" s="26">
        <v>1382491</v>
      </c>
      <c r="H66" s="26">
        <v>1418837</v>
      </c>
      <c r="I66" s="14" t="s">
        <v>107</v>
      </c>
    </row>
    <row r="67" spans="4:9">
      <c r="D67" s="12" t="s">
        <v>108</v>
      </c>
      <c r="E67" s="26">
        <v>1164737</v>
      </c>
      <c r="F67" s="26">
        <v>980990</v>
      </c>
      <c r="G67" s="26">
        <v>1110900</v>
      </c>
      <c r="H67" s="26">
        <v>1003971</v>
      </c>
      <c r="I67" s="14" t="s">
        <v>109</v>
      </c>
    </row>
    <row r="68" spans="4:9">
      <c r="D68" s="12" t="s">
        <v>110</v>
      </c>
      <c r="E68" s="26">
        <v>342164</v>
      </c>
      <c r="F68" s="26">
        <v>227535</v>
      </c>
      <c r="G68" s="26">
        <v>251532</v>
      </c>
      <c r="H68" s="26">
        <v>242667</v>
      </c>
      <c r="I68" s="14" t="s">
        <v>111</v>
      </c>
    </row>
    <row r="69" spans="4:9">
      <c r="D69" s="12" t="s">
        <v>112</v>
      </c>
      <c r="E69" s="26">
        <v>342319</v>
      </c>
      <c r="F69" s="26">
        <v>418580</v>
      </c>
      <c r="G69" s="26">
        <v>355724</v>
      </c>
      <c r="H69" s="26">
        <v>277398</v>
      </c>
      <c r="I69" s="14" t="s">
        <v>113</v>
      </c>
    </row>
    <row r="70" spans="4:9">
      <c r="D70" s="12" t="s">
        <v>114</v>
      </c>
      <c r="E70" s="26">
        <v>15396</v>
      </c>
      <c r="F70" s="26">
        <v>10914</v>
      </c>
      <c r="G70" s="26">
        <v>21729</v>
      </c>
      <c r="H70" s="26">
        <v>603422</v>
      </c>
      <c r="I70" s="14" t="s">
        <v>115</v>
      </c>
    </row>
    <row r="71" spans="4:9">
      <c r="D71" s="12" t="s">
        <v>116</v>
      </c>
      <c r="E71" s="26">
        <v>413518</v>
      </c>
      <c r="F71" s="26">
        <v>10914</v>
      </c>
      <c r="G71" s="26">
        <v>25041</v>
      </c>
      <c r="H71" s="26">
        <v>41508</v>
      </c>
      <c r="I71" s="14" t="s">
        <v>117</v>
      </c>
    </row>
    <row r="72" spans="4:9">
      <c r="D72" s="12" t="s">
        <v>118</v>
      </c>
      <c r="E72" s="26">
        <v>66736</v>
      </c>
      <c r="F72" s="26">
        <v>323961</v>
      </c>
      <c r="G72" s="26">
        <v>478603</v>
      </c>
      <c r="H72" s="26">
        <v>442398</v>
      </c>
      <c r="I72" s="14" t="s">
        <v>119</v>
      </c>
    </row>
    <row r="73" spans="4:9">
      <c r="D73" s="12" t="s">
        <v>120</v>
      </c>
      <c r="E73" s="26">
        <v>398516</v>
      </c>
      <c r="F73" s="26">
        <v>282899</v>
      </c>
      <c r="G73" s="26">
        <v>217432</v>
      </c>
      <c r="H73" s="26">
        <v>502433</v>
      </c>
      <c r="I73" s="14" t="s">
        <v>121</v>
      </c>
    </row>
    <row r="74" spans="4:9">
      <c r="D74" s="12" t="s">
        <v>122</v>
      </c>
      <c r="E74" s="26">
        <v>26188</v>
      </c>
      <c r="F74" s="26">
        <v>0</v>
      </c>
      <c r="G74" s="26">
        <v>67163</v>
      </c>
      <c r="H74" s="26">
        <v>7475</v>
      </c>
      <c r="I74" s="14" t="s">
        <v>123</v>
      </c>
    </row>
    <row r="75" spans="4:9">
      <c r="D75" s="12" t="s">
        <v>124</v>
      </c>
      <c r="E75" s="26">
        <v>439064</v>
      </c>
      <c r="F75" s="26">
        <v>606860</v>
      </c>
      <c r="G75" s="26">
        <v>628872</v>
      </c>
      <c r="H75" s="26">
        <v>937356</v>
      </c>
      <c r="I75" s="14" t="s">
        <v>125</v>
      </c>
    </row>
    <row r="76" spans="4:9">
      <c r="D76" s="12" t="s">
        <v>126</v>
      </c>
      <c r="E76" s="26">
        <v>195847</v>
      </c>
      <c r="F76" s="26">
        <v>172942</v>
      </c>
      <c r="G76" s="26">
        <v>199398</v>
      </c>
      <c r="H76" s="26">
        <v>234890</v>
      </c>
      <c r="I76" s="14" t="s">
        <v>127</v>
      </c>
    </row>
    <row r="77" spans="4:9">
      <c r="D77" s="12" t="s">
        <v>128</v>
      </c>
      <c r="E77" s="26">
        <v>243217</v>
      </c>
      <c r="F77" s="26">
        <v>433918</v>
      </c>
      <c r="G77" s="26">
        <v>429474</v>
      </c>
      <c r="H77" s="26">
        <v>702466</v>
      </c>
      <c r="I77" s="43" t="s">
        <v>129</v>
      </c>
    </row>
    <row r="78" spans="4:9">
      <c r="D78" s="12" t="s">
        <v>130</v>
      </c>
      <c r="E78" s="26">
        <v>134761</v>
      </c>
      <c r="F78" s="26">
        <v>35587</v>
      </c>
      <c r="G78" s="26">
        <v>27972</v>
      </c>
      <c r="H78" s="26">
        <v>74044</v>
      </c>
      <c r="I78" s="43" t="s">
        <v>131</v>
      </c>
    </row>
    <row r="79" spans="4:9">
      <c r="D79" s="12" t="s">
        <v>132</v>
      </c>
      <c r="E79" s="26">
        <v>0</v>
      </c>
      <c r="F79" s="26">
        <v>20613</v>
      </c>
      <c r="G79" s="26">
        <v>3771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17910</v>
      </c>
      <c r="F81" s="26">
        <v>25000</v>
      </c>
      <c r="G81" s="26">
        <v>25000</v>
      </c>
      <c r="H81" s="26">
        <v>25000</v>
      </c>
      <c r="I81" s="43" t="s">
        <v>137</v>
      </c>
    </row>
    <row r="82" spans="4:9">
      <c r="D82" s="12" t="s">
        <v>138</v>
      </c>
      <c r="E82" s="26">
        <v>90546</v>
      </c>
      <c r="F82" s="26">
        <v>352718</v>
      </c>
      <c r="G82" s="26">
        <v>372731</v>
      </c>
      <c r="H82" s="26">
        <v>603422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90546</v>
      </c>
      <c r="F84" s="29">
        <v>352718</v>
      </c>
      <c r="G84" s="29">
        <v>372731</v>
      </c>
      <c r="H84" s="29">
        <v>603422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7896</v>
      </c>
      <c r="F88" s="25">
        <v>14264</v>
      </c>
      <c r="G88" s="25">
        <v>21858</v>
      </c>
      <c r="H88" s="25">
        <v>5697</v>
      </c>
      <c r="I88" s="11" t="s">
        <v>145</v>
      </c>
    </row>
    <row r="89" spans="4:9">
      <c r="D89" s="12" t="s">
        <v>146</v>
      </c>
      <c r="E89" s="26">
        <v>-826658</v>
      </c>
      <c r="F89" s="26">
        <v>-321690</v>
      </c>
      <c r="G89" s="26">
        <v>560101</v>
      </c>
      <c r="H89" s="26">
        <v>-1116537</v>
      </c>
      <c r="I89" s="14" t="s">
        <v>147</v>
      </c>
    </row>
    <row r="90" spans="4:9">
      <c r="D90" s="12" t="s">
        <v>148</v>
      </c>
      <c r="E90" s="26">
        <v>701704</v>
      </c>
      <c r="F90" s="26">
        <v>234227</v>
      </c>
      <c r="G90" s="26">
        <v>-36393</v>
      </c>
      <c r="H90" s="26">
        <v>337965</v>
      </c>
      <c r="I90" s="14" t="s">
        <v>149</v>
      </c>
    </row>
    <row r="91" spans="4:9">
      <c r="D91" s="12" t="s">
        <v>150</v>
      </c>
      <c r="E91" s="26">
        <v>152682</v>
      </c>
      <c r="F91" s="26">
        <v>81095</v>
      </c>
      <c r="G91" s="26">
        <v>-531302</v>
      </c>
      <c r="H91" s="26">
        <v>794733</v>
      </c>
      <c r="I91" s="14" t="s">
        <v>151</v>
      </c>
    </row>
    <row r="92" spans="4:9">
      <c r="D92" s="28" t="s">
        <v>152</v>
      </c>
      <c r="E92" s="29">
        <v>35624</v>
      </c>
      <c r="F92" s="29">
        <v>7896</v>
      </c>
      <c r="G92" s="29">
        <v>14264</v>
      </c>
      <c r="H92" s="29">
        <v>21858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47.797533333333334</v>
      </c>
      <c r="F96" s="10">
        <f>+F8*100/F10</f>
        <v>38.835933333333337</v>
      </c>
      <c r="G96" s="10">
        <f>+G8*100/G10</f>
        <v>24.758066666666668</v>
      </c>
      <c r="H96" s="10">
        <f>+H8*100/H10</f>
        <v>2.9262666666666668</v>
      </c>
      <c r="I96" s="11" t="s">
        <v>157</v>
      </c>
    </row>
    <row r="97" spans="1:15">
      <c r="D97" s="12" t="s">
        <v>158</v>
      </c>
      <c r="E97" s="13">
        <f>+E84/E10</f>
        <v>2.0121333333333335E-2</v>
      </c>
      <c r="F97" s="13">
        <f>+F84/F10</f>
        <v>7.8381777777777772E-2</v>
      </c>
      <c r="G97" s="13">
        <f>+G84/G10</f>
        <v>8.2829111111111117E-2</v>
      </c>
      <c r="H97" s="13">
        <f>+H84/H10</f>
        <v>0.13409377777777778</v>
      </c>
      <c r="I97" s="14" t="s">
        <v>159</v>
      </c>
    </row>
    <row r="98" spans="1:15">
      <c r="D98" s="12" t="s">
        <v>160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161</v>
      </c>
    </row>
    <row r="99" spans="1:15">
      <c r="D99" s="12" t="s">
        <v>162</v>
      </c>
      <c r="E99" s="13">
        <f>+E59/E10</f>
        <v>1.1028993333333332</v>
      </c>
      <c r="F99" s="13">
        <f>+F59/F10</f>
        <v>1.1141462222222223</v>
      </c>
      <c r="G99" s="13">
        <f>+G59/G10</f>
        <v>0.90614555555555554</v>
      </c>
      <c r="H99" s="13">
        <f>+H59/H10</f>
        <v>0.73371222222222221</v>
      </c>
      <c r="I99" s="14" t="s">
        <v>163</v>
      </c>
    </row>
    <row r="100" spans="1:15">
      <c r="D100" s="12" t="s">
        <v>164</v>
      </c>
      <c r="E100" s="13">
        <f>+E11/E84</f>
        <v>110.82764561659268</v>
      </c>
      <c r="F100" s="13">
        <f>+F11/F84</f>
        <v>21.433553150108587</v>
      </c>
      <c r="G100" s="13">
        <f>+G11/G84</f>
        <v>20.282724002028271</v>
      </c>
      <c r="H100" s="13">
        <f>+H11/H84</f>
        <v>9.4709838222670033</v>
      </c>
      <c r="I100" s="14" t="s">
        <v>165</v>
      </c>
    </row>
    <row r="101" spans="1:15">
      <c r="D101" s="12" t="s">
        <v>166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167</v>
      </c>
    </row>
    <row r="102" spans="1:15">
      <c r="D102" s="12" t="s">
        <v>168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169</v>
      </c>
    </row>
    <row r="103" spans="1:15">
      <c r="D103" s="16" t="s">
        <v>170</v>
      </c>
      <c r="E103" s="46">
        <f>+E11/E59</f>
        <v>2.0219433747050957</v>
      </c>
      <c r="F103" s="46">
        <f>+F11/F59</f>
        <v>1.5078810720635512</v>
      </c>
      <c r="G103" s="46">
        <f>+G11/G59</f>
        <v>1.8540067759533359</v>
      </c>
      <c r="H103" s="46">
        <f>+H11/H59</f>
        <v>1.7309238711514203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30.818031746300537</v>
      </c>
      <c r="F105" s="51">
        <f>+F67*100/F65</f>
        <v>31.471188811413153</v>
      </c>
      <c r="G105" s="51">
        <f>+G67*100/G65</f>
        <v>44.553782379097385</v>
      </c>
      <c r="H105" s="51">
        <f>+H67*100/H65</f>
        <v>41.438322805604074</v>
      </c>
      <c r="I105" s="11" t="s">
        <v>173</v>
      </c>
    </row>
    <row r="106" spans="1:15">
      <c r="D106" s="12" t="s">
        <v>174</v>
      </c>
      <c r="E106" s="52">
        <f>+E75*100/E65</f>
        <v>11.617290676485506</v>
      </c>
      <c r="F106" s="52">
        <f>+F75*100/F65</f>
        <v>19.468705738176929</v>
      </c>
      <c r="G106" s="52">
        <f>+G75*100/G65</f>
        <v>25.22155570466084</v>
      </c>
      <c r="H106" s="52">
        <f>+H75*100/H65</f>
        <v>38.688827179041837</v>
      </c>
      <c r="I106" s="14" t="s">
        <v>175</v>
      </c>
    </row>
    <row r="107" spans="1:15">
      <c r="D107" s="12" t="s">
        <v>176</v>
      </c>
      <c r="E107" s="52">
        <f>+E82*100/E65</f>
        <v>2.3957764735734579</v>
      </c>
      <c r="F107" s="52">
        <f>+F82*100/F65</f>
        <v>11.315563639980045</v>
      </c>
      <c r="G107" s="52">
        <f>+G82*100/G65</f>
        <v>14.948758538071246</v>
      </c>
      <c r="H107" s="52">
        <f>+H82*100/H65</f>
        <v>24.905894317667762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3.4475428013149614</v>
      </c>
      <c r="F108" s="52">
        <f>(F82+F76)*100/F30</f>
        <v>6.0897975790488532</v>
      </c>
      <c r="G108" s="52">
        <f>(G82+G76)*100/G30</f>
        <v>8.290964031850411</v>
      </c>
      <c r="H108" s="52">
        <f>(H82+H76)*100/H30</f>
        <v>13.502512578192409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1.8244034360343555</v>
      </c>
      <c r="F109" s="53">
        <f>+F84*100/F59</f>
        <v>7.0351428039168207</v>
      </c>
      <c r="G109" s="53">
        <f>+G84*100/G59</f>
        <v>9.1408174551304615</v>
      </c>
      <c r="H109" s="53">
        <f>+H84*100/H59</f>
        <v>18.276072514049559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40.255812965268646</v>
      </c>
      <c r="F111" s="10">
        <f>+F43*100/F30</f>
        <v>41.916519517218511</v>
      </c>
      <c r="G111" s="10">
        <f>+G43*100/G30</f>
        <v>40.908971684191869</v>
      </c>
      <c r="H111" s="10">
        <f>+H43*100/H30</f>
        <v>46.820141794486098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59.744187034731354</v>
      </c>
      <c r="F112" s="13">
        <f>+F59*100/F30</f>
        <v>58.083480482781489</v>
      </c>
      <c r="G112" s="13">
        <f>+G59*100/G30</f>
        <v>59.091028315808131</v>
      </c>
      <c r="H112" s="13">
        <f>+H59*100/H30</f>
        <v>53.179858205513902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2.2418724820906117</v>
      </c>
      <c r="F113" s="46">
        <f>+F75/F76</f>
        <v>3.5090377120653167</v>
      </c>
      <c r="G113" s="46">
        <f>+G75/G76</f>
        <v>3.1538530978244514</v>
      </c>
      <c r="H113" s="46">
        <f>+H75/H76</f>
        <v>3.9906168844991274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0.45495688479929913</v>
      </c>
      <c r="F115" s="10">
        <f>+F65/F30</f>
        <v>0.36111818442797772</v>
      </c>
      <c r="G115" s="10">
        <f>+G65/G30</f>
        <v>0.36132786658847094</v>
      </c>
      <c r="H115" s="10">
        <f>+H65/H30</f>
        <v>0.39023651688804639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15.853458111713284</v>
      </c>
      <c r="F116" s="13">
        <f>+F65/F28</f>
        <v>52.216312650763868</v>
      </c>
      <c r="G116" s="13">
        <f>+G65/G28</f>
        <v>19.500793830800635</v>
      </c>
      <c r="H116" s="13">
        <f>+H65/H28</f>
        <v>18.554914799923417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4.1714782397545278</v>
      </c>
      <c r="F117" s="46">
        <f>+F65/F120</f>
        <v>7.7280976429724282</v>
      </c>
      <c r="G117" s="46">
        <f>+G65/G120</f>
        <v>8.2090459838610368</v>
      </c>
      <c r="H117" s="46">
        <f>+H65/H120</f>
        <v>-13.347039509927061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1.3164808555647618</v>
      </c>
      <c r="F119" s="58">
        <f>+F23/F39</f>
        <v>1.1141060901731958</v>
      </c>
      <c r="G119" s="58">
        <f>+G23/G39</f>
        <v>1.1121478177039046</v>
      </c>
      <c r="H119" s="58">
        <f>+H23/H39</f>
        <v>0.93532839922789113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906010</v>
      </c>
      <c r="F120" s="29">
        <f>+F23-F39</f>
        <v>403347</v>
      </c>
      <c r="G120" s="29">
        <f>+G23-G39</f>
        <v>303737</v>
      </c>
      <c r="H120" s="29">
        <f>+H23-H39</f>
        <v>-181524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2016-09-08T09:47:40Z</dcterms:modified>
</cp:coreProperties>
</file>